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7910793E\Desktop\Otros\BLOG\predicciones\"/>
    </mc:Choice>
  </mc:AlternateContent>
  <bookViews>
    <workbookView xWindow="0" yWindow="0" windowWidth="23040" windowHeight="9070" activeTab="1"/>
  </bookViews>
  <sheets>
    <sheet name="Modelo PGE 2026" sheetId="1" r:id="rId1"/>
    <sheet name="Escenarios" sheetId="2" r:id="rId2"/>
  </sheets>
  <calcPr calcId="162913"/>
</workbook>
</file>

<file path=xl/calcChain.xml><?xml version="1.0" encoding="utf-8"?>
<calcChain xmlns="http://schemas.openxmlformats.org/spreadsheetml/2006/main">
  <c r="B8" i="2" l="1"/>
  <c r="G11" i="1" l="1"/>
  <c r="B6" i="2" s="1"/>
  <c r="G10" i="1" l="1"/>
  <c r="B5" i="2" l="1"/>
  <c r="G12" i="1"/>
  <c r="B7" i="2" s="1"/>
  <c r="B9" i="2" l="1"/>
  <c r="B14" i="2" s="1"/>
  <c r="B13" i="2"/>
</calcChain>
</file>

<file path=xl/comments1.xml><?xml version="1.0" encoding="utf-8"?>
<comments xmlns="http://schemas.openxmlformats.org/spreadsheetml/2006/main">
  <authors>
    <author>carlo</author>
  </authors>
  <commentList>
    <comment ref="B8" authorId="0" shapeId="0">
      <text>
        <r>
          <rPr>
            <b/>
            <sz val="9"/>
            <color indexed="81"/>
            <rFont val="Tahoma"/>
            <family val="2"/>
          </rPr>
          <t>carlo:</t>
        </r>
        <r>
          <rPr>
            <sz val="9"/>
            <color indexed="81"/>
            <rFont val="Tahoma"/>
            <family val="2"/>
          </rPr>
          <t xml:space="preserve">
La probabilidad ajustada se obtiene multiplicando la tasa base por un factor que refleja el balance entre motores y frenos. Este ajuste es proporcional —no aditivo— y está acotado entre 0 y 1 para evitar resultados imposibles. Así, los factores cualitativos inclinan la probabilidad inicial sin anularla ni exagerarla.</t>
        </r>
      </text>
    </comment>
  </commentList>
</comments>
</file>

<file path=xl/sharedStrings.xml><?xml version="1.0" encoding="utf-8"?>
<sst xmlns="http://schemas.openxmlformats.org/spreadsheetml/2006/main" count="34" uniqueCount="27">
  <si>
    <t>Factor</t>
  </si>
  <si>
    <t>Tipo</t>
  </si>
  <si>
    <t>Prob. mínima</t>
  </si>
  <si>
    <t>Prob. máxima</t>
  </si>
  <si>
    <t>Peso</t>
  </si>
  <si>
    <t>Prob. esperada</t>
  </si>
  <si>
    <t>Contribución ponderada</t>
  </si>
  <si>
    <t>Coste político y reputacional de una prórroga presupuestaria</t>
  </si>
  <si>
    <t>Motor</t>
  </si>
  <si>
    <t>Necesidad de estabilidad institucional y señalización externa</t>
  </si>
  <si>
    <t>Capacidad de articular acuerdos parciales y concesiones específicas</t>
  </si>
  <si>
    <t>Fragmentación del arco parlamentario y dependencia de múltiples apoyos</t>
  </si>
  <si>
    <t>Freno</t>
  </si>
  <si>
    <t>Incentivos estratégicos al bloqueo o a la negociación prolongada</t>
  </si>
  <si>
    <t>La prórroga como alternativa funcional que reduce la urgencia</t>
  </si>
  <si>
    <t>Motores (suma ponderada)</t>
  </si>
  <si>
    <t>Frenos (suma ponderada)</t>
  </si>
  <si>
    <t>Presión neta</t>
  </si>
  <si>
    <t>Escenarios (Aprobación vs Prórroga) - PGE 2026</t>
  </si>
  <si>
    <t>Entrada del modelo</t>
  </si>
  <si>
    <t>Tasa base operativa</t>
  </si>
  <si>
    <t>Prob. aprobación (ajustada)</t>
  </si>
  <si>
    <t>Prob. no aprobación (prórroga)</t>
  </si>
  <si>
    <t>Escenario</t>
  </si>
  <si>
    <t>Probabilidad</t>
  </si>
  <si>
    <t>Aprobación PGE 2026</t>
  </si>
  <si>
    <t>No aprobación / prórroga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</si>
</sst>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b/>
      <sz val="11"/>
      <name val="Calibri"/>
      <family val="2"/>
    </font>
    <font>
      <b/>
      <sz val="14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1F4E79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strike="noStrike" kern="1200" spc="5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j-ea"/>
                <a:cs typeface="+mj-cs"/>
              </a:defRPr>
            </a:pPr>
            <a:r>
              <a:rPr lang="en-US">
                <a:latin typeface="+mn-lt"/>
              </a:rPr>
              <a:t>Distribución de probabilidad - Aprobación PGE 2026</a:t>
            </a:r>
          </a:p>
        </c:rich>
      </c:tx>
      <c:layout/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70000"/>
              </a:schemeClr>
            </a:solidFill>
            <a:ln>
              <a:noFill/>
              <a:prstDash val="solid"/>
            </a:ln>
          </c:spPr>
          <c:invertIfNegative val="0"/>
          <c:cat>
            <c:strRef>
              <c:f>Escenarios!$A$13:$A$14</c:f>
              <c:strCache>
                <c:ptCount val="2"/>
                <c:pt idx="0">
                  <c:v>Aprobación PGE 2026</c:v>
                </c:pt>
                <c:pt idx="1">
                  <c:v>No aprobación / prórroga 2026</c:v>
                </c:pt>
              </c:strCache>
            </c:strRef>
          </c:cat>
          <c:val>
            <c:numRef>
              <c:f>Escenarios!$B$13:$B$14</c:f>
              <c:numCache>
                <c:formatCode>0.0%</c:formatCode>
                <c:ptCount val="2"/>
                <c:pt idx="0">
                  <c:v>0.13406250000000003</c:v>
                </c:pt>
                <c:pt idx="1">
                  <c:v>0.86593750000000003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C0-41E1-95C4-54A6A8AE05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25"/>
        <c:axId val="164905376"/>
        <c:axId val="164902880"/>
      </c:barChart>
      <c:catAx>
        <c:axId val="164905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a-ES"/>
          </a:p>
        </c:txPr>
        <c:crossAx val="164902880"/>
        <c:crosses val="autoZero"/>
        <c:auto val="1"/>
        <c:lblAlgn val="ctr"/>
        <c:lblOffset val="100"/>
        <c:noMultiLvlLbl val="0"/>
      </c:catAx>
      <c:valAx>
        <c:axId val="164902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prstDash val="solid"/>
              <a:round/>
            </a:ln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a-ES"/>
          </a:p>
        </c:txPr>
        <c:crossAx val="164905376"/>
        <c:crosses val="autoZero"/>
        <c:crossBetween val="between"/>
      </c:valAx>
    </c:plotArea>
    <c:plotVisOnly val="1"/>
    <c:dispBlanksAs val="gap"/>
    <c:showDLblsOverMax val="1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251460</xdr:colOff>
      <xdr:row>0</xdr:row>
      <xdr:rowOff>152400</xdr:rowOff>
    </xdr:from>
    <xdr:to>
      <xdr:col>6</xdr:col>
      <xdr:colOff>152400</xdr:colOff>
      <xdr:row>13</xdr:row>
      <xdr:rowOff>30480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C1" workbookViewId="0">
      <selection activeCell="C2" sqref="C2:G7"/>
    </sheetView>
  </sheetViews>
  <sheetFormatPr baseColWidth="10" defaultColWidth="8.90625" defaultRowHeight="14.5" x14ac:dyDescent="0.35"/>
  <cols>
    <col min="1" max="1" width="70" customWidth="1"/>
    <col min="2" max="2" width="10" customWidth="1"/>
    <col min="3" max="3" width="12.36328125" bestFit="1" customWidth="1"/>
    <col min="4" max="4" width="12.6328125" bestFit="1" customWidth="1"/>
    <col min="5" max="5" width="5.90625" bestFit="1" customWidth="1"/>
    <col min="6" max="6" width="24.36328125" bestFit="1" customWidth="1"/>
    <col min="7" max="7" width="21.81640625" bestFit="1" customWidth="1"/>
  </cols>
  <sheetData>
    <row r="1" spans="1:7" ht="19.25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s="2" t="s">
        <v>7</v>
      </c>
      <c r="B2" s="3" t="s">
        <v>8</v>
      </c>
      <c r="C2" s="4">
        <v>0.15</v>
      </c>
      <c r="D2" s="4">
        <v>0.3</v>
      </c>
      <c r="E2" s="4">
        <v>0.4</v>
      </c>
      <c r="F2" s="4">
        <v>0.22499999999999998</v>
      </c>
      <c r="G2" s="4">
        <v>0.09</v>
      </c>
    </row>
    <row r="3" spans="1:7" x14ac:dyDescent="0.35">
      <c r="A3" s="2" t="s">
        <v>9</v>
      </c>
      <c r="B3" s="3" t="s">
        <v>8</v>
      </c>
      <c r="C3" s="4">
        <v>0.2</v>
      </c>
      <c r="D3" s="4">
        <v>0.4</v>
      </c>
      <c r="E3" s="4">
        <v>0.3</v>
      </c>
      <c r="F3" s="4">
        <v>0.30000000000000004</v>
      </c>
      <c r="G3" s="4">
        <v>9.0000000000000011E-2</v>
      </c>
    </row>
    <row r="4" spans="1:7" x14ac:dyDescent="0.35">
      <c r="A4" s="2" t="s">
        <v>10</v>
      </c>
      <c r="B4" s="3" t="s">
        <v>8</v>
      </c>
      <c r="C4" s="4">
        <v>0.2</v>
      </c>
      <c r="D4" s="4">
        <v>0.4</v>
      </c>
      <c r="E4" s="4">
        <v>0.3</v>
      </c>
      <c r="F4" s="4">
        <v>0.30000000000000004</v>
      </c>
      <c r="G4" s="4">
        <v>9.0000000000000011E-2</v>
      </c>
    </row>
    <row r="5" spans="1:7" x14ac:dyDescent="0.35">
      <c r="A5" s="2" t="s">
        <v>11</v>
      </c>
      <c r="B5" s="3" t="s">
        <v>12</v>
      </c>
      <c r="C5" s="4">
        <v>0.6</v>
      </c>
      <c r="D5" s="4">
        <v>0.8</v>
      </c>
      <c r="E5" s="4">
        <v>0.4</v>
      </c>
      <c r="F5" s="4">
        <v>0.7</v>
      </c>
      <c r="G5" s="4">
        <v>0.27999999999999997</v>
      </c>
    </row>
    <row r="6" spans="1:7" x14ac:dyDescent="0.35">
      <c r="A6" s="2" t="s">
        <v>13</v>
      </c>
      <c r="B6" s="3" t="s">
        <v>12</v>
      </c>
      <c r="C6" s="4">
        <v>0.6</v>
      </c>
      <c r="D6" s="4">
        <v>0.85</v>
      </c>
      <c r="E6" s="4">
        <v>0.35</v>
      </c>
      <c r="F6" s="4">
        <v>0.72499999999999998</v>
      </c>
      <c r="G6" s="4">
        <v>0.25374999999999998</v>
      </c>
    </row>
    <row r="7" spans="1:7" x14ac:dyDescent="0.35">
      <c r="A7" s="2" t="s">
        <v>14</v>
      </c>
      <c r="B7" s="3" t="s">
        <v>12</v>
      </c>
      <c r="C7" s="4">
        <v>0.7</v>
      </c>
      <c r="D7" s="4">
        <v>0.9</v>
      </c>
      <c r="E7" s="4">
        <v>0.25</v>
      </c>
      <c r="F7" s="4">
        <v>0.8</v>
      </c>
      <c r="G7" s="4">
        <v>0.2</v>
      </c>
    </row>
    <row r="10" spans="1:7" ht="16" customHeight="1" x14ac:dyDescent="0.35">
      <c r="F10" s="5" t="s">
        <v>15</v>
      </c>
      <c r="G10" s="6">
        <f>SUM(G2:G4)</f>
        <v>0.27</v>
      </c>
    </row>
    <row r="11" spans="1:7" ht="16" customHeight="1" x14ac:dyDescent="0.35">
      <c r="F11" s="5" t="s">
        <v>16</v>
      </c>
      <c r="G11" s="6">
        <f>SUM(G5:G7)</f>
        <v>0.7337499999999999</v>
      </c>
    </row>
    <row r="12" spans="1:7" ht="16" customHeight="1" x14ac:dyDescent="0.35">
      <c r="F12" s="5" t="s">
        <v>17</v>
      </c>
      <c r="G12" s="6">
        <f>G10-G11</f>
        <v>-0.46374999999999988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4"/>
  <sheetViews>
    <sheetView tabSelected="1" topLeftCell="A7" workbookViewId="0">
      <selection activeCell="A18" sqref="A18"/>
    </sheetView>
  </sheetViews>
  <sheetFormatPr baseColWidth="10" defaultColWidth="8.90625" defaultRowHeight="14.5" x14ac:dyDescent="0.35"/>
  <cols>
    <col min="1" max="1" width="42" customWidth="1"/>
    <col min="2" max="2" width="20" customWidth="1"/>
    <col min="4" max="6" width="18" customWidth="1"/>
  </cols>
  <sheetData>
    <row r="1" spans="1:6" x14ac:dyDescent="0.35">
      <c r="A1" s="10" t="s">
        <v>18</v>
      </c>
      <c r="B1" s="11"/>
      <c r="C1" s="11"/>
      <c r="D1" s="11"/>
      <c r="E1" s="11"/>
      <c r="F1" s="11"/>
    </row>
    <row r="3" spans="1:6" x14ac:dyDescent="0.35">
      <c r="A3" s="7" t="s">
        <v>19</v>
      </c>
    </row>
    <row r="4" spans="1:6" x14ac:dyDescent="0.35">
      <c r="A4" s="8" t="s">
        <v>20</v>
      </c>
      <c r="B4" s="9">
        <v>0.25</v>
      </c>
    </row>
    <row r="5" spans="1:6" x14ac:dyDescent="0.35">
      <c r="A5" s="8" t="s">
        <v>15</v>
      </c>
      <c r="B5" s="9">
        <f>'Modelo PGE 2026'!G10</f>
        <v>0.27</v>
      </c>
    </row>
    <row r="6" spans="1:6" x14ac:dyDescent="0.35">
      <c r="A6" s="8" t="s">
        <v>16</v>
      </c>
      <c r="B6" s="9">
        <f>'Modelo PGE 2026'!G11</f>
        <v>0.7337499999999999</v>
      </c>
    </row>
    <row r="7" spans="1:6" x14ac:dyDescent="0.35">
      <c r="A7" s="8" t="s">
        <v>17</v>
      </c>
      <c r="B7" s="9">
        <f>'Modelo PGE 2026'!G12</f>
        <v>-0.46374999999999988</v>
      </c>
    </row>
    <row r="8" spans="1:6" x14ac:dyDescent="0.35">
      <c r="A8" s="8" t="s">
        <v>21</v>
      </c>
      <c r="B8" s="9">
        <f>MAX(0,MIN(1,$B$4*(1+$B$7)))</f>
        <v>0.13406250000000003</v>
      </c>
    </row>
    <row r="9" spans="1:6" x14ac:dyDescent="0.35">
      <c r="A9" s="8" t="s">
        <v>22</v>
      </c>
      <c r="B9" s="9">
        <f>1-$B$8</f>
        <v>0.86593750000000003</v>
      </c>
    </row>
    <row r="12" spans="1:6" x14ac:dyDescent="0.35">
      <c r="A12" s="1" t="s">
        <v>23</v>
      </c>
      <c r="B12" s="1" t="s">
        <v>24</v>
      </c>
    </row>
    <row r="13" spans="1:6" x14ac:dyDescent="0.35">
      <c r="A13" s="2" t="s">
        <v>25</v>
      </c>
      <c r="B13" s="4">
        <f>$B$8</f>
        <v>0.13406250000000003</v>
      </c>
    </row>
    <row r="14" spans="1:6" x14ac:dyDescent="0.35">
      <c r="A14" s="2" t="s">
        <v>26</v>
      </c>
      <c r="B14" s="4">
        <f>$B$9</f>
        <v>0.86593750000000003</v>
      </c>
    </row>
  </sheetData>
  <mergeCells count="1">
    <mergeCell ref="A1:F1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Modelo PGE 2026</vt:lpstr>
      <vt:lpstr>Escenarios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Romero</dc:creator>
  <cp:lastModifiedBy>Carlos Manuel Romero Señor</cp:lastModifiedBy>
  <dcterms:created xsi:type="dcterms:W3CDTF">2026-01-05T11:32:38Z</dcterms:created>
  <dcterms:modified xsi:type="dcterms:W3CDTF">2026-04-10T15:58:56Z</dcterms:modified>
</cp:coreProperties>
</file>